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9875" windowHeight="7965" activeTab="0"/>
  </bookViews>
  <sheets>
    <sheet name="energiabilanss" sheetId="1" r:id="rId1"/>
  </sheets>
  <definedNames/>
  <calcPr fullCalcOnLoad="1"/>
</workbook>
</file>

<file path=xl/sharedStrings.xml><?xml version="1.0" encoding="utf-8"?>
<sst xmlns="http://schemas.openxmlformats.org/spreadsheetml/2006/main" count="47" uniqueCount="47">
  <si>
    <t xml:space="preserve">E = </t>
  </si>
  <si>
    <t>Viking Window AS</t>
  </si>
  <si>
    <t>www.viking.ee</t>
  </si>
  <si>
    <t>tel. +372 384 8900</t>
  </si>
  <si>
    <t>fax. +372 385 3027</t>
  </si>
  <si>
    <t>viking@viking.ee</t>
  </si>
  <si>
    <r>
      <t>*L</t>
    </r>
    <r>
      <rPr>
        <b/>
        <sz val="11"/>
        <color indexed="8"/>
        <rFont val="Calibri"/>
        <family val="2"/>
      </rPr>
      <t>(50)</t>
    </r>
  </si>
  <si>
    <r>
      <t>akna soojusjuhtivus (U-väärtus; W/m</t>
    </r>
    <r>
      <rPr>
        <sz val="11"/>
        <color indexed="8"/>
        <rFont val="Calibri"/>
        <family val="2"/>
      </rPr>
      <t>²K</t>
    </r>
    <r>
      <rPr>
        <sz val="11"/>
        <color theme="1"/>
        <rFont val="Calibri"/>
        <family val="2"/>
      </rPr>
      <t>)</t>
    </r>
  </si>
  <si>
    <t>akna päikesefaktor</t>
  </si>
  <si>
    <r>
      <t>g</t>
    </r>
    <r>
      <rPr>
        <sz val="8"/>
        <color indexed="8"/>
        <rFont val="Calibri"/>
        <family val="2"/>
      </rPr>
      <t>w</t>
    </r>
    <r>
      <rPr>
        <sz val="11"/>
        <color theme="1"/>
        <rFont val="Calibri"/>
        <family val="2"/>
      </rPr>
      <t xml:space="preserve"> - </t>
    </r>
  </si>
  <si>
    <r>
      <t>U</t>
    </r>
    <r>
      <rPr>
        <sz val="8"/>
        <color indexed="8"/>
        <rFont val="Calibri"/>
        <family val="2"/>
      </rPr>
      <t>w</t>
    </r>
    <r>
      <rPr>
        <sz val="11"/>
        <color theme="1"/>
        <rFont val="Calibri"/>
        <family val="2"/>
      </rPr>
      <t xml:space="preserve"> - </t>
    </r>
  </si>
  <si>
    <r>
      <t>L</t>
    </r>
    <r>
      <rPr>
        <sz val="8"/>
        <color indexed="8"/>
        <rFont val="Calibri"/>
        <family val="2"/>
      </rPr>
      <t>(50)</t>
    </r>
    <r>
      <rPr>
        <sz val="11"/>
        <color theme="1"/>
        <rFont val="Calibri"/>
        <family val="2"/>
      </rPr>
      <t xml:space="preserve"> - </t>
    </r>
  </si>
  <si>
    <t xml:space="preserve">akna õhuleke mõõdetud 50 Pa rõhuerinevuse korral; </t>
  </si>
  <si>
    <t>kui puuduvad sõltumatu labori andmed tuleb lugeda võrdseks 6 m³/hm²</t>
  </si>
  <si>
    <t>nr.</t>
  </si>
  <si>
    <r>
      <t>U</t>
    </r>
    <r>
      <rPr>
        <b/>
        <sz val="8"/>
        <color indexed="8"/>
        <rFont val="Calibri"/>
        <family val="2"/>
      </rPr>
      <t>w</t>
    </r>
  </si>
  <si>
    <r>
      <t>g</t>
    </r>
    <r>
      <rPr>
        <b/>
        <sz val="8"/>
        <color indexed="8"/>
        <rFont val="Calibri"/>
        <family val="2"/>
      </rPr>
      <t>w</t>
    </r>
  </si>
  <si>
    <t>Laius (mm)</t>
  </si>
  <si>
    <t>Kõrgus (mm)</t>
  </si>
  <si>
    <t>Sisestage tabelisse tootjalt saadud andmed:</t>
  </si>
  <si>
    <t>Kogus*</t>
  </si>
  <si>
    <t>Akna nimetus (nt. elutoa aken; pos.1. vmt)</t>
  </si>
  <si>
    <t>muudetavad andmed</t>
  </si>
  <si>
    <t>mitte muudetavad andmed</t>
  </si>
  <si>
    <r>
      <t>Kokku akende pindala (m</t>
    </r>
    <r>
      <rPr>
        <b/>
        <sz val="11"/>
        <color indexed="8"/>
        <rFont val="Calibri"/>
        <family val="2"/>
      </rPr>
      <t>²)</t>
    </r>
  </si>
  <si>
    <t>Pindala</t>
  </si>
  <si>
    <r>
      <t xml:space="preserve">Vajadusel lisa ridasid valides siit ülespoole jääval real </t>
    </r>
    <r>
      <rPr>
        <b/>
        <i/>
        <sz val="11"/>
        <color indexed="8"/>
        <rFont val="Calibri"/>
        <family val="2"/>
      </rPr>
      <t xml:space="preserve">pärast terve rea märgistamist </t>
    </r>
    <r>
      <rPr>
        <i/>
        <sz val="11"/>
        <color indexed="8"/>
        <rFont val="Calibri"/>
        <family val="2"/>
      </rPr>
      <t>parema hiireklõpsuga avanevast menüüst Insert</t>
    </r>
  </si>
  <si>
    <t>Mäo 72751 Järvamaa Eesti</t>
  </si>
  <si>
    <t>Küsimuste tekkimisel pöörduge konsultatsiooni saamiseks lähimasse Viking Window AS esindusse.</t>
  </si>
  <si>
    <r>
      <t>*  g</t>
    </r>
    <r>
      <rPr>
        <b/>
        <sz val="11"/>
        <color indexed="8"/>
        <rFont val="Calibri"/>
        <family val="2"/>
      </rPr>
      <t xml:space="preserve">w  </t>
    </r>
    <r>
      <rPr>
        <b/>
        <sz val="16"/>
        <color indexed="8"/>
        <rFont val="Calibri"/>
        <family val="2"/>
      </rPr>
      <t xml:space="preserve"> + </t>
    </r>
  </si>
  <si>
    <r>
      <t>*   U</t>
    </r>
    <r>
      <rPr>
        <b/>
        <sz val="11"/>
        <color indexed="8"/>
        <rFont val="Calibri"/>
        <family val="2"/>
      </rPr>
      <t xml:space="preserve">w </t>
    </r>
    <r>
      <rPr>
        <b/>
        <sz val="16"/>
        <color indexed="8"/>
        <rFont val="Calibri"/>
        <family val="2"/>
      </rPr>
      <t xml:space="preserve"> -</t>
    </r>
  </si>
  <si>
    <r>
      <t>vastavalt</t>
    </r>
    <r>
      <rPr>
        <b/>
        <i/>
        <sz val="11"/>
        <color indexed="8"/>
        <rFont val="Calibri"/>
        <family val="2"/>
      </rPr>
      <t xml:space="preserve"> </t>
    </r>
    <r>
      <rPr>
        <b/>
        <sz val="11"/>
        <color indexed="8"/>
        <rFont val="Calibri"/>
        <family val="2"/>
      </rPr>
      <t xml:space="preserve">Energiatõhususe miinimumnõuete määrusele </t>
    </r>
    <r>
      <rPr>
        <sz val="11"/>
        <color theme="1"/>
        <rFont val="Calibri"/>
        <family val="2"/>
      </rPr>
      <t>(RT I 2007, 72, 445)</t>
    </r>
  </si>
  <si>
    <t>vt. Riigiteatajast.</t>
  </si>
  <si>
    <t>Vana aken 2 klaasiga aken</t>
  </si>
  <si>
    <t>AKENDE ENERGIATARBE ARVUTUS</t>
  </si>
  <si>
    <t>Alltoodud valem on välja töötatud Tartu Ülikooli Tehnoloogiainstituudi Energiatõhusa ehituse tuumiklaboris. Tulemus on kehtiv Eesti kliimas. Tegemist on üldistusega, mis teeb võimalikuks hinnata erineva konstruktsiooniga aknaid. Täpse energiatarbe teadasaamiseks on vaja teostada hoone terviklik energiabilansi arvutus.</t>
  </si>
  <si>
    <t>Viking Window väljaavatav 2-klaasiline puitaken</t>
  </si>
  <si>
    <t>Viking Window väljaavatav 3-klaasiline puitaken</t>
  </si>
  <si>
    <t>E (kWh/a)</t>
  </si>
  <si>
    <t>Energiakulu kokku (kWh/a)</t>
  </si>
  <si>
    <t>* Kogus on vaikimisi 1; kui ühesuguseid aknaid on rohkem, siis tuleb sisestada lahtrisse vastav kogus.</t>
  </si>
  <si>
    <r>
      <t>**  L</t>
    </r>
    <r>
      <rPr>
        <sz val="8"/>
        <color indexed="8"/>
        <rFont val="Calibri"/>
        <family val="2"/>
      </rPr>
      <t>(50)</t>
    </r>
    <r>
      <rPr>
        <sz val="11"/>
        <color theme="1"/>
        <rFont val="Calibri"/>
        <family val="2"/>
      </rPr>
      <t xml:space="preserve"> on vaikimisi võrdsustatud 6 m³/hm²; paremaid näitajaid peab tootja tõendama katseraportiga.</t>
    </r>
  </si>
  <si>
    <r>
      <t>L</t>
    </r>
    <r>
      <rPr>
        <b/>
        <sz val="8"/>
        <color indexed="8"/>
        <rFont val="Calibri"/>
        <family val="2"/>
      </rPr>
      <t>(50)</t>
    </r>
    <r>
      <rPr>
        <b/>
        <sz val="11"/>
        <color indexed="8"/>
        <rFont val="Calibri"/>
        <family val="2"/>
      </rPr>
      <t>**</t>
    </r>
  </si>
  <si>
    <r>
      <t>Valemiga (E) väljendatakse akna energiareitingut: kWh/m</t>
    </r>
    <r>
      <rPr>
        <sz val="11"/>
        <color theme="1"/>
        <rFont val="Calibri"/>
        <family val="2"/>
      </rPr>
      <t>² aastas. Selleks, et arvutada akende energiatarvet (kWh/a) on vaja</t>
    </r>
  </si>
  <si>
    <r>
      <t xml:space="preserve">leida akna pindala ning teada iga toote soojusjuhtivust (U-väärtust); päikesefaktorit (g) ja </t>
    </r>
    <r>
      <rPr>
        <b/>
        <sz val="11"/>
        <color indexed="8"/>
        <rFont val="Calibri"/>
        <family val="2"/>
      </rPr>
      <t xml:space="preserve">katselaboris </t>
    </r>
    <r>
      <rPr>
        <sz val="11"/>
        <color theme="1"/>
        <rFont val="Calibri"/>
        <family val="2"/>
      </rPr>
      <t>mõõdetud õhutihedust (L</t>
    </r>
    <r>
      <rPr>
        <sz val="8"/>
        <color indexed="8"/>
        <rFont val="Calibri"/>
        <family val="2"/>
      </rPr>
      <t>(50)</t>
    </r>
    <r>
      <rPr>
        <sz val="11"/>
        <color theme="1"/>
        <rFont val="Calibri"/>
        <family val="2"/>
      </rPr>
      <t xml:space="preserve">). </t>
    </r>
  </si>
  <si>
    <t>Kõigi täidetud ridade summa on toodud tabeli all.</t>
  </si>
  <si>
    <t xml:space="preserve">Sisesta vajalikud andmed allpool oleva tabeli vastavatesse lahtritesse. Viimases veerus olev valem arvutab siis automaatselt energiakulu.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</si>
</sst>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7">
    <font>
      <sz val="11"/>
      <color theme="1"/>
      <name val="Calibri"/>
      <family val="2"/>
    </font>
    <font>
      <sz val="11"/>
      <color indexed="8"/>
      <name val="Calibri"/>
      <family val="2"/>
    </font>
    <font>
      <b/>
      <sz val="11"/>
      <color indexed="8"/>
      <name val="Calibri"/>
      <family val="2"/>
    </font>
    <font>
      <b/>
      <sz val="16"/>
      <color indexed="8"/>
      <name val="Calibri"/>
      <family val="2"/>
    </font>
    <font>
      <u val="single"/>
      <sz val="11"/>
      <color indexed="12"/>
      <name val="Calibri"/>
      <family val="2"/>
    </font>
    <font>
      <i/>
      <sz val="10"/>
      <color indexed="8"/>
      <name val="Calibri"/>
      <family val="2"/>
    </font>
    <font>
      <sz val="8"/>
      <color indexed="8"/>
      <name val="Calibri"/>
      <family val="2"/>
    </font>
    <font>
      <b/>
      <sz val="8"/>
      <color indexed="8"/>
      <name val="Calibri"/>
      <family val="2"/>
    </font>
    <font>
      <b/>
      <sz val="26"/>
      <color indexed="8"/>
      <name val="Calibri"/>
      <family val="2"/>
    </font>
    <font>
      <i/>
      <sz val="11"/>
      <color indexed="8"/>
      <name val="Calibri"/>
      <family val="2"/>
    </font>
    <font>
      <b/>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26"/>
      <color theme="1"/>
      <name val="Calibri"/>
      <family val="2"/>
    </font>
    <font>
      <b/>
      <sz val="16"/>
      <color theme="1"/>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right style="thin"/>
      <top/>
      <bottom style="thin"/>
    </border>
    <border>
      <left style="medium"/>
      <right/>
      <top style="medium"/>
      <bottom style="medium"/>
    </border>
    <border>
      <left style="medium"/>
      <right style="medium"/>
      <top style="medium"/>
      <bottom style="medium"/>
    </border>
    <border>
      <left/>
      <right/>
      <top style="medium"/>
      <bottom style="mediu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4">
    <xf numFmtId="0" fontId="0" fillId="0" borderId="0" xfId="0" applyFont="1" applyAlignment="1">
      <alignment/>
    </xf>
    <xf numFmtId="0" fontId="0" fillId="0" borderId="0" xfId="0" applyAlignment="1" applyProtection="1">
      <alignment/>
      <protection locked="0"/>
    </xf>
    <xf numFmtId="0" fontId="0" fillId="32" borderId="10" xfId="0" applyFill="1" applyBorder="1" applyAlignment="1" applyProtection="1">
      <alignment/>
      <protection locked="0"/>
    </xf>
    <xf numFmtId="164" fontId="0" fillId="13" borderId="10" xfId="0" applyNumberFormat="1" applyFill="1" applyBorder="1" applyAlignment="1" applyProtection="1">
      <alignment/>
      <protection locked="0"/>
    </xf>
    <xf numFmtId="164" fontId="0" fillId="32" borderId="10" xfId="0" applyNumberFormat="1"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11" xfId="0" applyFill="1" applyBorder="1" applyAlignment="1" applyProtection="1">
      <alignment/>
      <protection locked="0"/>
    </xf>
    <xf numFmtId="0" fontId="0" fillId="33" borderId="12" xfId="0" applyFill="1" applyBorder="1" applyAlignment="1" applyProtection="1">
      <alignment/>
      <protection locked="0"/>
    </xf>
    <xf numFmtId="0" fontId="43" fillId="33" borderId="0" xfId="0" applyFont="1" applyFill="1" applyAlignment="1" applyProtection="1">
      <alignment/>
      <protection/>
    </xf>
    <xf numFmtId="0" fontId="0" fillId="33" borderId="0" xfId="0" applyFill="1" applyAlignment="1" applyProtection="1">
      <alignment/>
      <protection/>
    </xf>
    <xf numFmtId="164" fontId="0" fillId="33" borderId="0" xfId="0" applyNumberFormat="1" applyFill="1" applyAlignment="1" applyProtection="1">
      <alignment/>
      <protection/>
    </xf>
    <xf numFmtId="0" fontId="41" fillId="13" borderId="13" xfId="0" applyFont="1" applyFill="1" applyBorder="1" applyAlignment="1" applyProtection="1">
      <alignment horizontal="right"/>
      <protection/>
    </xf>
    <xf numFmtId="164" fontId="41" fillId="13" borderId="14" xfId="0" applyNumberFormat="1" applyFont="1" applyFill="1" applyBorder="1" applyAlignment="1" applyProtection="1">
      <alignment/>
      <protection/>
    </xf>
    <xf numFmtId="0" fontId="0" fillId="13" borderId="15" xfId="0" applyFill="1" applyBorder="1" applyAlignment="1" applyProtection="1">
      <alignment/>
      <protection/>
    </xf>
    <xf numFmtId="3" fontId="41" fillId="13" borderId="14" xfId="0" applyNumberFormat="1" applyFont="1" applyFill="1" applyBorder="1" applyAlignment="1" applyProtection="1">
      <alignment/>
      <protection/>
    </xf>
    <xf numFmtId="0" fontId="0" fillId="33" borderId="0" xfId="0" applyFill="1" applyAlignment="1" applyProtection="1">
      <alignment horizontal="left"/>
      <protection/>
    </xf>
    <xf numFmtId="1" fontId="41" fillId="13" borderId="10" xfId="0" applyNumberFormat="1" applyFont="1" applyFill="1" applyBorder="1" applyAlignment="1" applyProtection="1">
      <alignment/>
      <protection/>
    </xf>
    <xf numFmtId="164" fontId="41" fillId="13" borderId="10" xfId="0" applyNumberFormat="1" applyFont="1" applyFill="1" applyBorder="1" applyAlignment="1" applyProtection="1">
      <alignment/>
      <protection/>
    </xf>
    <xf numFmtId="0" fontId="35" fillId="33" borderId="0" xfId="52" applyFill="1" applyAlignment="1" applyProtection="1">
      <alignment/>
      <protection/>
    </xf>
    <xf numFmtId="0" fontId="44" fillId="33" borderId="0" xfId="0" applyFont="1" applyFill="1" applyAlignment="1" applyProtection="1">
      <alignment/>
      <protection/>
    </xf>
    <xf numFmtId="0" fontId="45" fillId="34" borderId="16" xfId="0" applyFont="1" applyFill="1" applyBorder="1" applyAlignment="1" applyProtection="1">
      <alignment horizontal="right"/>
      <protection/>
    </xf>
    <xf numFmtId="0" fontId="45" fillId="34" borderId="17" xfId="0" applyFont="1" applyFill="1" applyBorder="1" applyAlignment="1" applyProtection="1">
      <alignment horizontal="center"/>
      <protection/>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18" xfId="0" applyFill="1" applyBorder="1" applyAlignment="1" applyProtection="1">
      <alignment horizontal="right"/>
      <protection/>
    </xf>
    <xf numFmtId="0" fontId="0" fillId="33" borderId="19" xfId="0" applyFill="1" applyBorder="1" applyAlignment="1" applyProtection="1">
      <alignment/>
      <protection/>
    </xf>
    <xf numFmtId="0" fontId="0" fillId="33" borderId="20" xfId="0" applyFill="1" applyBorder="1" applyAlignment="1" applyProtection="1">
      <alignment/>
      <protection/>
    </xf>
    <xf numFmtId="0" fontId="0" fillId="33" borderId="0" xfId="0" applyFill="1" applyAlignment="1" applyProtection="1">
      <alignment horizontal="right"/>
      <protection/>
    </xf>
    <xf numFmtId="0" fontId="41" fillId="33" borderId="0" xfId="0" applyFont="1" applyFill="1" applyAlignment="1" applyProtection="1">
      <alignment horizontal="left"/>
      <protection/>
    </xf>
    <xf numFmtId="0" fontId="41" fillId="35" borderId="10" xfId="0" applyFont="1" applyFill="1" applyBorder="1" applyAlignment="1" applyProtection="1">
      <alignment/>
      <protection/>
    </xf>
    <xf numFmtId="0" fontId="41" fillId="35" borderId="10" xfId="0" applyFont="1" applyFill="1" applyBorder="1" applyAlignment="1" applyProtection="1">
      <alignment horizontal="right"/>
      <protection/>
    </xf>
    <xf numFmtId="0" fontId="41" fillId="35" borderId="10" xfId="0" applyFont="1" applyFill="1" applyBorder="1" applyAlignment="1" applyProtection="1">
      <alignment horizontal="left"/>
      <protection/>
    </xf>
    <xf numFmtId="0" fontId="0" fillId="32" borderId="0" xfId="0" applyFill="1" applyAlignment="1" applyProtection="1">
      <alignment/>
      <protection/>
    </xf>
    <xf numFmtId="0" fontId="0" fillId="13" borderId="0" xfId="0" applyFill="1" applyAlignment="1" applyProtection="1">
      <alignment/>
      <protection/>
    </xf>
    <xf numFmtId="0" fontId="0" fillId="34" borderId="21" xfId="0" applyFill="1" applyBorder="1" applyAlignment="1" applyProtection="1">
      <alignment/>
      <protection locked="0"/>
    </xf>
    <xf numFmtId="0" fontId="35" fillId="33" borderId="0" xfId="52" applyFill="1" applyBorder="1" applyAlignment="1" applyProtection="1">
      <alignment/>
      <protection/>
    </xf>
    <xf numFmtId="2" fontId="0" fillId="32" borderId="10" xfId="0" applyNumberFormat="1" applyFill="1" applyBorder="1" applyAlignment="1" applyProtection="1">
      <alignment/>
      <protection locked="0"/>
    </xf>
    <xf numFmtId="2" fontId="0" fillId="32" borderId="10" xfId="0" applyNumberFormat="1" applyFill="1" applyBorder="1" applyAlignment="1" applyProtection="1">
      <alignment vertical="center" wrapText="1"/>
      <protection locked="0"/>
    </xf>
    <xf numFmtId="0" fontId="41" fillId="13" borderId="15" xfId="0" applyFont="1" applyFill="1" applyBorder="1" applyAlignment="1" applyProtection="1">
      <alignment horizontal="right"/>
      <protection/>
    </xf>
    <xf numFmtId="0" fontId="0" fillId="33" borderId="0" xfId="0" applyFont="1" applyFill="1" applyBorder="1" applyAlignment="1" applyProtection="1">
      <alignment/>
      <protection/>
    </xf>
    <xf numFmtId="0" fontId="46" fillId="33" borderId="0" xfId="0" applyFont="1" applyFill="1" applyAlignment="1" applyProtection="1">
      <alignment vertical="top" wrapText="1"/>
      <protection/>
    </xf>
    <xf numFmtId="0" fontId="0" fillId="33" borderId="0" xfId="0" applyFill="1" applyAlignment="1" applyProtection="1">
      <alignment vertical="top" wrapText="1"/>
      <protection/>
    </xf>
    <xf numFmtId="0" fontId="0" fillId="0" borderId="0" xfId="0" applyAlignment="1" applyProtection="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76200</xdr:rowOff>
    </xdr:from>
    <xdr:to>
      <xdr:col>1</xdr:col>
      <xdr:colOff>1914525</xdr:colOff>
      <xdr:row>7</xdr:row>
      <xdr:rowOff>104775</xdr:rowOff>
    </xdr:to>
    <xdr:pic>
      <xdr:nvPicPr>
        <xdr:cNvPr id="1" name="Picture 1"/>
        <xdr:cNvPicPr preferRelativeResize="1">
          <a:picLocks noChangeAspect="1"/>
        </xdr:cNvPicPr>
      </xdr:nvPicPr>
      <xdr:blipFill>
        <a:blip r:embed="rId1"/>
        <a:stretch>
          <a:fillRect/>
        </a:stretch>
      </xdr:blipFill>
      <xdr:spPr>
        <a:xfrm>
          <a:off x="419100" y="76200"/>
          <a:ext cx="18002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king@viking.ee" TargetMode="External" /><Relationship Id="rId2" Type="http://schemas.openxmlformats.org/officeDocument/2006/relationships/hyperlink" Target="http://www.viking.ee/" TargetMode="External" /><Relationship Id="rId3" Type="http://schemas.openxmlformats.org/officeDocument/2006/relationships/hyperlink" Target="https://www.riigiteataja.ee/akt/12903585"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2"/>
  <sheetViews>
    <sheetView tabSelected="1" zoomScale="115" zoomScaleNormal="115" zoomScalePageLayoutView="0" workbookViewId="0" topLeftCell="A1">
      <selection activeCell="L35" sqref="L35"/>
    </sheetView>
  </sheetViews>
  <sheetFormatPr defaultColWidth="9.140625" defaultRowHeight="15"/>
  <cols>
    <col min="1" max="1" width="4.57421875" style="5" customWidth="1"/>
    <col min="2" max="2" width="41.00390625" style="5" customWidth="1"/>
    <col min="3" max="3" width="10.8515625" style="5" customWidth="1"/>
    <col min="4" max="4" width="12.28125" style="5" customWidth="1"/>
    <col min="5" max="5" width="12.28125" style="5" hidden="1" customWidth="1"/>
    <col min="6" max="9" width="9.140625" style="5" customWidth="1"/>
    <col min="10" max="10" width="15.00390625" style="5" customWidth="1"/>
    <col min="11" max="11" width="9.140625" style="5" customWidth="1"/>
    <col min="12" max="16384" width="9.140625" style="1" customWidth="1"/>
  </cols>
  <sheetData>
    <row r="1" spans="1:10" ht="15">
      <c r="A1" s="10"/>
      <c r="B1" s="10"/>
      <c r="C1" s="10"/>
      <c r="D1" s="10"/>
      <c r="E1" s="10"/>
      <c r="F1" s="10"/>
      <c r="G1" s="10"/>
      <c r="H1" s="10"/>
      <c r="I1" s="10"/>
      <c r="J1" s="10"/>
    </row>
    <row r="2" spans="1:10" ht="15">
      <c r="A2" s="10"/>
      <c r="B2" s="10"/>
      <c r="C2" s="10"/>
      <c r="D2" s="10" t="s">
        <v>1</v>
      </c>
      <c r="E2" s="10"/>
      <c r="F2" s="10"/>
      <c r="G2" s="10"/>
      <c r="H2" s="10"/>
      <c r="I2" s="10"/>
      <c r="J2" s="10"/>
    </row>
    <row r="3" spans="1:10" ht="15">
      <c r="A3" s="10"/>
      <c r="B3" s="10"/>
      <c r="C3" s="10"/>
      <c r="D3" s="10" t="s">
        <v>27</v>
      </c>
      <c r="E3" s="10"/>
      <c r="F3" s="10"/>
      <c r="G3" s="10"/>
      <c r="H3" s="10"/>
      <c r="I3" s="10"/>
      <c r="J3" s="10"/>
    </row>
    <row r="4" spans="1:10" ht="15">
      <c r="A4" s="10"/>
      <c r="B4" s="10"/>
      <c r="C4" s="10"/>
      <c r="D4" s="10"/>
      <c r="E4" s="10"/>
      <c r="F4" s="10"/>
      <c r="G4" s="10"/>
      <c r="H4" s="10"/>
      <c r="I4" s="10"/>
      <c r="J4" s="10"/>
    </row>
    <row r="5" spans="1:10" ht="15">
      <c r="A5" s="10"/>
      <c r="B5" s="10"/>
      <c r="C5" s="10"/>
      <c r="D5" s="19" t="s">
        <v>5</v>
      </c>
      <c r="E5" s="19"/>
      <c r="F5" s="10"/>
      <c r="G5" s="10" t="s">
        <v>3</v>
      </c>
      <c r="H5" s="10"/>
      <c r="I5" s="10"/>
      <c r="J5" s="10"/>
    </row>
    <row r="6" spans="1:10" ht="15">
      <c r="A6" s="10"/>
      <c r="B6" s="10"/>
      <c r="C6" s="10"/>
      <c r="D6" s="19" t="s">
        <v>2</v>
      </c>
      <c r="E6" s="19"/>
      <c r="F6" s="10"/>
      <c r="G6" s="10" t="s">
        <v>4</v>
      </c>
      <c r="H6" s="10"/>
      <c r="I6" s="10"/>
      <c r="J6" s="10"/>
    </row>
    <row r="7" spans="1:10" ht="15">
      <c r="A7" s="10"/>
      <c r="B7" s="10"/>
      <c r="C7" s="10"/>
      <c r="D7" s="10"/>
      <c r="E7" s="10"/>
      <c r="F7" s="10"/>
      <c r="G7" s="10"/>
      <c r="H7" s="10"/>
      <c r="I7" s="10"/>
      <c r="J7" s="10"/>
    </row>
    <row r="8" spans="1:10" ht="15">
      <c r="A8" s="10"/>
      <c r="B8" s="10"/>
      <c r="C8" s="10"/>
      <c r="D8" s="10"/>
      <c r="E8" s="10"/>
      <c r="F8" s="10"/>
      <c r="G8" s="10"/>
      <c r="H8" s="10"/>
      <c r="I8" s="10"/>
      <c r="J8" s="10"/>
    </row>
    <row r="9" spans="1:10" ht="33.75">
      <c r="A9" s="10"/>
      <c r="B9" s="20" t="s">
        <v>34</v>
      </c>
      <c r="C9" s="10"/>
      <c r="D9" s="10"/>
      <c r="E9" s="10"/>
      <c r="F9" s="10"/>
      <c r="G9" s="10"/>
      <c r="H9" s="10"/>
      <c r="I9" s="10"/>
      <c r="J9" s="10"/>
    </row>
    <row r="10" spans="1:10" ht="15">
      <c r="A10" s="10"/>
      <c r="B10" s="10"/>
      <c r="C10" s="10"/>
      <c r="D10" s="10"/>
      <c r="E10" s="10"/>
      <c r="F10" s="10"/>
      <c r="G10" s="10"/>
      <c r="H10" s="10"/>
      <c r="I10" s="10"/>
      <c r="J10" s="10"/>
    </row>
    <row r="11" spans="1:10" ht="15">
      <c r="A11" s="10"/>
      <c r="B11" s="41" t="s">
        <v>35</v>
      </c>
      <c r="C11" s="42"/>
      <c r="D11" s="42"/>
      <c r="E11" s="42"/>
      <c r="F11" s="42"/>
      <c r="G11" s="42"/>
      <c r="H11" s="42"/>
      <c r="I11" s="42"/>
      <c r="J11" s="43"/>
    </row>
    <row r="12" spans="1:10" ht="15">
      <c r="A12" s="10"/>
      <c r="B12" s="42"/>
      <c r="C12" s="42"/>
      <c r="D12" s="42"/>
      <c r="E12" s="42"/>
      <c r="F12" s="42"/>
      <c r="G12" s="42"/>
      <c r="H12" s="42"/>
      <c r="I12" s="42"/>
      <c r="J12" s="43"/>
    </row>
    <row r="13" spans="1:10" ht="15">
      <c r="A13" s="10"/>
      <c r="B13" s="42"/>
      <c r="C13" s="42"/>
      <c r="D13" s="42"/>
      <c r="E13" s="42"/>
      <c r="F13" s="42"/>
      <c r="G13" s="42"/>
      <c r="H13" s="42"/>
      <c r="I13" s="42"/>
      <c r="J13" s="43"/>
    </row>
    <row r="14" spans="1:10" ht="15">
      <c r="A14" s="10"/>
      <c r="B14" s="10"/>
      <c r="C14" s="10"/>
      <c r="D14" s="10"/>
      <c r="E14" s="10"/>
      <c r="F14" s="10"/>
      <c r="G14" s="10"/>
      <c r="H14" s="10"/>
      <c r="I14" s="10"/>
      <c r="J14" s="10"/>
    </row>
    <row r="15" spans="1:10" ht="15">
      <c r="A15" s="10"/>
      <c r="B15" s="10"/>
      <c r="C15" s="10"/>
      <c r="D15" s="10"/>
      <c r="E15" s="10"/>
      <c r="F15" s="10"/>
      <c r="G15" s="10"/>
      <c r="H15" s="10"/>
      <c r="I15" s="10"/>
      <c r="J15" s="10"/>
    </row>
    <row r="16" spans="1:10" ht="15">
      <c r="A16" s="10"/>
      <c r="B16" s="10"/>
      <c r="C16" s="10"/>
      <c r="D16" s="10"/>
      <c r="E16" s="10"/>
      <c r="F16" s="10"/>
      <c r="G16" s="10"/>
      <c r="H16" s="10"/>
      <c r="I16" s="10"/>
      <c r="J16" s="10"/>
    </row>
    <row r="17" spans="1:11" ht="21">
      <c r="A17" s="10"/>
      <c r="B17" s="21" t="s">
        <v>0</v>
      </c>
      <c r="C17" s="22">
        <v>120</v>
      </c>
      <c r="D17" s="22" t="s">
        <v>30</v>
      </c>
      <c r="E17" s="22"/>
      <c r="F17" s="22">
        <v>220</v>
      </c>
      <c r="G17" s="22" t="s">
        <v>29</v>
      </c>
      <c r="H17" s="22">
        <v>45</v>
      </c>
      <c r="I17" s="22" t="s">
        <v>6</v>
      </c>
      <c r="J17" s="35"/>
      <c r="K17" s="6"/>
    </row>
    <row r="18" spans="1:11" ht="15">
      <c r="A18" s="10"/>
      <c r="B18" s="23"/>
      <c r="C18" s="24"/>
      <c r="D18" s="24"/>
      <c r="E18" s="24"/>
      <c r="F18" s="24"/>
      <c r="G18" s="24"/>
      <c r="H18" s="24"/>
      <c r="I18" s="24"/>
      <c r="J18" s="7"/>
      <c r="K18" s="6"/>
    </row>
    <row r="19" spans="1:11" ht="15">
      <c r="A19" s="10"/>
      <c r="B19" s="25" t="s">
        <v>10</v>
      </c>
      <c r="C19" s="24" t="s">
        <v>7</v>
      </c>
      <c r="D19" s="24"/>
      <c r="E19" s="24"/>
      <c r="F19" s="24"/>
      <c r="G19" s="24"/>
      <c r="H19" s="24"/>
      <c r="I19" s="24"/>
      <c r="J19" s="7"/>
      <c r="K19" s="6"/>
    </row>
    <row r="20" spans="1:11" ht="15">
      <c r="A20" s="10"/>
      <c r="B20" s="25" t="s">
        <v>9</v>
      </c>
      <c r="C20" s="24" t="s">
        <v>8</v>
      </c>
      <c r="D20" s="24"/>
      <c r="E20" s="24"/>
      <c r="F20" s="24"/>
      <c r="G20" s="24"/>
      <c r="H20" s="24"/>
      <c r="I20" s="24"/>
      <c r="J20" s="7"/>
      <c r="K20" s="6"/>
    </row>
    <row r="21" spans="1:11" ht="15">
      <c r="A21" s="10"/>
      <c r="B21" s="25" t="s">
        <v>11</v>
      </c>
      <c r="C21" s="24" t="s">
        <v>12</v>
      </c>
      <c r="D21" s="24"/>
      <c r="E21" s="24"/>
      <c r="F21" s="24"/>
      <c r="G21" s="24"/>
      <c r="H21" s="24"/>
      <c r="I21" s="24"/>
      <c r="J21" s="7"/>
      <c r="K21" s="6"/>
    </row>
    <row r="22" spans="1:11" ht="15">
      <c r="A22" s="10"/>
      <c r="B22" s="25"/>
      <c r="C22" s="24" t="s">
        <v>13</v>
      </c>
      <c r="D22" s="24"/>
      <c r="E22" s="24"/>
      <c r="F22" s="24"/>
      <c r="G22" s="24"/>
      <c r="H22" s="24"/>
      <c r="I22" s="24"/>
      <c r="J22" s="7"/>
      <c r="K22" s="6"/>
    </row>
    <row r="23" spans="1:11" ht="15">
      <c r="A23" s="10"/>
      <c r="B23" s="23"/>
      <c r="C23" s="24" t="s">
        <v>31</v>
      </c>
      <c r="D23" s="24"/>
      <c r="E23" s="24"/>
      <c r="F23" s="24"/>
      <c r="G23" s="24"/>
      <c r="H23" s="24"/>
      <c r="I23" s="24"/>
      <c r="J23" s="7"/>
      <c r="K23" s="6"/>
    </row>
    <row r="24" spans="1:11" ht="15">
      <c r="A24" s="10"/>
      <c r="B24" s="23"/>
      <c r="C24" s="36" t="s">
        <v>32</v>
      </c>
      <c r="D24" s="24"/>
      <c r="E24" s="24"/>
      <c r="F24" s="24"/>
      <c r="G24" s="24"/>
      <c r="H24" s="24"/>
      <c r="I24" s="24"/>
      <c r="J24" s="7"/>
      <c r="K24" s="6"/>
    </row>
    <row r="25" spans="1:11" ht="15">
      <c r="A25" s="10"/>
      <c r="B25" s="26"/>
      <c r="C25" s="27"/>
      <c r="D25" s="27"/>
      <c r="E25" s="27"/>
      <c r="F25" s="27"/>
      <c r="G25" s="27"/>
      <c r="H25" s="27"/>
      <c r="I25" s="27"/>
      <c r="J25" s="8"/>
      <c r="K25" s="6"/>
    </row>
    <row r="26" spans="1:11" ht="15">
      <c r="A26" s="10"/>
      <c r="B26" s="24"/>
      <c r="C26" s="24"/>
      <c r="D26" s="24"/>
      <c r="E26" s="24"/>
      <c r="F26" s="24"/>
      <c r="G26" s="24"/>
      <c r="H26" s="24"/>
      <c r="I26" s="24"/>
      <c r="J26" s="6"/>
      <c r="K26" s="6"/>
    </row>
    <row r="27" spans="1:11" ht="15">
      <c r="A27" s="10"/>
      <c r="B27" s="40" t="s">
        <v>43</v>
      </c>
      <c r="C27" s="24"/>
      <c r="D27" s="24"/>
      <c r="E27" s="24"/>
      <c r="F27" s="24"/>
      <c r="G27" s="24"/>
      <c r="H27" s="24"/>
      <c r="I27" s="24"/>
      <c r="J27" s="6"/>
      <c r="K27" s="6"/>
    </row>
    <row r="28" spans="1:11" ht="15">
      <c r="A28" s="10"/>
      <c r="B28" s="40" t="s">
        <v>44</v>
      </c>
      <c r="C28" s="24"/>
      <c r="D28" s="24"/>
      <c r="E28" s="24"/>
      <c r="F28" s="24"/>
      <c r="G28" s="24"/>
      <c r="H28" s="24"/>
      <c r="I28" s="24"/>
      <c r="J28" s="6"/>
      <c r="K28" s="6"/>
    </row>
    <row r="29" spans="1:11" ht="15">
      <c r="A29" s="10"/>
      <c r="B29" s="40" t="s">
        <v>46</v>
      </c>
      <c r="C29" s="24"/>
      <c r="D29" s="24"/>
      <c r="E29" s="24"/>
      <c r="F29" s="24"/>
      <c r="G29" s="24"/>
      <c r="H29" s="24"/>
      <c r="I29" s="24"/>
      <c r="J29" s="6"/>
      <c r="K29" s="6"/>
    </row>
    <row r="30" spans="1:11" ht="15">
      <c r="A30" s="10"/>
      <c r="B30" s="40" t="s">
        <v>45</v>
      </c>
      <c r="C30" s="24"/>
      <c r="D30" s="24"/>
      <c r="E30" s="24"/>
      <c r="F30" s="24"/>
      <c r="G30" s="24"/>
      <c r="H30" s="24"/>
      <c r="I30" s="24"/>
      <c r="J30" s="6"/>
      <c r="K30" s="6"/>
    </row>
    <row r="31" spans="1:11" ht="15">
      <c r="A31" s="10"/>
      <c r="B31" s="40"/>
      <c r="C31" s="24"/>
      <c r="D31" s="24"/>
      <c r="E31" s="24"/>
      <c r="F31" s="24"/>
      <c r="G31" s="24"/>
      <c r="H31" s="24"/>
      <c r="I31" s="24"/>
      <c r="J31" s="6"/>
      <c r="K31" s="6"/>
    </row>
    <row r="32" spans="1:10" ht="15">
      <c r="A32" s="10"/>
      <c r="B32" s="40" t="s">
        <v>28</v>
      </c>
      <c r="C32" s="10"/>
      <c r="D32" s="10"/>
      <c r="E32" s="10"/>
      <c r="F32" s="10"/>
      <c r="G32" s="10"/>
      <c r="H32" s="10"/>
      <c r="I32" s="10"/>
      <c r="J32" s="10"/>
    </row>
    <row r="33" spans="1:10" ht="15">
      <c r="A33" s="10"/>
      <c r="B33" s="24"/>
      <c r="C33" s="10"/>
      <c r="D33" s="10"/>
      <c r="E33" s="10"/>
      <c r="F33" s="10"/>
      <c r="G33" s="10"/>
      <c r="H33" s="10"/>
      <c r="I33" s="10"/>
      <c r="J33" s="10"/>
    </row>
    <row r="34" spans="1:10" ht="15">
      <c r="A34" s="10"/>
      <c r="B34" s="28"/>
      <c r="C34" s="10"/>
      <c r="D34" s="10"/>
      <c r="E34" s="10"/>
      <c r="F34" s="10"/>
      <c r="G34" s="10"/>
      <c r="H34" s="10"/>
      <c r="I34" s="10"/>
      <c r="J34" s="10"/>
    </row>
    <row r="35" spans="1:10" ht="15">
      <c r="A35" s="10"/>
      <c r="B35" s="29" t="s">
        <v>19</v>
      </c>
      <c r="C35" s="33"/>
      <c r="D35" s="10" t="s">
        <v>22</v>
      </c>
      <c r="E35" s="10"/>
      <c r="F35" s="10"/>
      <c r="G35" s="34"/>
      <c r="H35" s="10" t="s">
        <v>23</v>
      </c>
      <c r="I35" s="10"/>
      <c r="J35" s="10"/>
    </row>
    <row r="36" spans="1:10" ht="15">
      <c r="A36" s="10"/>
      <c r="B36" s="10"/>
      <c r="C36" s="10"/>
      <c r="D36" s="10"/>
      <c r="E36" s="10"/>
      <c r="F36" s="10"/>
      <c r="G36" s="10"/>
      <c r="H36" s="10"/>
      <c r="I36" s="10"/>
      <c r="J36" s="10"/>
    </row>
    <row r="37" spans="1:10" ht="15">
      <c r="A37" s="30" t="s">
        <v>14</v>
      </c>
      <c r="B37" s="30" t="s">
        <v>21</v>
      </c>
      <c r="C37" s="30" t="s">
        <v>17</v>
      </c>
      <c r="D37" s="30" t="s">
        <v>18</v>
      </c>
      <c r="E37" s="30" t="s">
        <v>25</v>
      </c>
      <c r="F37" s="30" t="s">
        <v>20</v>
      </c>
      <c r="G37" s="31" t="s">
        <v>15</v>
      </c>
      <c r="H37" s="31" t="s">
        <v>16</v>
      </c>
      <c r="I37" s="31" t="s">
        <v>42</v>
      </c>
      <c r="J37" s="32" t="s">
        <v>38</v>
      </c>
    </row>
    <row r="38" spans="1:10" ht="15">
      <c r="A38" s="2">
        <v>1</v>
      </c>
      <c r="B38" s="2" t="s">
        <v>36</v>
      </c>
      <c r="C38" s="2">
        <v>1500</v>
      </c>
      <c r="D38" s="2">
        <v>1350</v>
      </c>
      <c r="E38" s="3">
        <f>C38*D38/1000000</f>
        <v>2.025</v>
      </c>
      <c r="F38" s="2">
        <v>1</v>
      </c>
      <c r="G38" s="37">
        <v>1.4</v>
      </c>
      <c r="H38" s="37">
        <v>0.47</v>
      </c>
      <c r="I38" s="4">
        <v>0.2</v>
      </c>
      <c r="J38" s="17">
        <f>((G38*$C$17-H38*$F$17+I38*$H$17)*((C38*D38)/1000000))*F38</f>
        <v>149.04000000000002</v>
      </c>
    </row>
    <row r="39" spans="1:10" ht="15">
      <c r="A39" s="2">
        <v>2</v>
      </c>
      <c r="B39" s="2" t="s">
        <v>37</v>
      </c>
      <c r="C39" s="2">
        <v>1500</v>
      </c>
      <c r="D39" s="2">
        <v>1350</v>
      </c>
      <c r="E39" s="3">
        <f aca="true" t="shared" si="0" ref="E39:E55">C39*D39/1000000</f>
        <v>2.025</v>
      </c>
      <c r="F39" s="2">
        <v>1</v>
      </c>
      <c r="G39" s="37">
        <v>0.97</v>
      </c>
      <c r="H39" s="38">
        <v>0.35</v>
      </c>
      <c r="I39" s="4">
        <v>0.2</v>
      </c>
      <c r="J39" s="17">
        <f aca="true" t="shared" si="1" ref="J39:J55">((G39*$C$17-H39*$F$17+I39*$H$17)*((C39*D39)/1000000))*F39</f>
        <v>98.00999999999998</v>
      </c>
    </row>
    <row r="40" spans="1:10" ht="15">
      <c r="A40" s="2">
        <v>3</v>
      </c>
      <c r="B40" s="2" t="s">
        <v>33</v>
      </c>
      <c r="C40" s="2">
        <v>1500</v>
      </c>
      <c r="D40" s="2">
        <v>1350</v>
      </c>
      <c r="E40" s="3">
        <f>C40*D40/1000000</f>
        <v>2.025</v>
      </c>
      <c r="F40" s="2">
        <v>1</v>
      </c>
      <c r="G40" s="37">
        <v>2.5</v>
      </c>
      <c r="H40" s="38">
        <v>0.5</v>
      </c>
      <c r="I40" s="4">
        <v>6</v>
      </c>
      <c r="J40" s="17">
        <f t="shared" si="1"/>
        <v>931.5</v>
      </c>
    </row>
    <row r="41" spans="1:10" ht="15">
      <c r="A41" s="2">
        <v>4</v>
      </c>
      <c r="B41" s="2"/>
      <c r="C41" s="2"/>
      <c r="D41" s="2"/>
      <c r="E41" s="3">
        <f t="shared" si="0"/>
        <v>0</v>
      </c>
      <c r="F41" s="2">
        <v>1</v>
      </c>
      <c r="G41" s="37"/>
      <c r="H41" s="37"/>
      <c r="I41" s="4">
        <v>6</v>
      </c>
      <c r="J41" s="17">
        <f t="shared" si="1"/>
        <v>0</v>
      </c>
    </row>
    <row r="42" spans="1:10" ht="15">
      <c r="A42" s="2">
        <v>5</v>
      </c>
      <c r="B42" s="2"/>
      <c r="C42" s="2"/>
      <c r="D42" s="2"/>
      <c r="E42" s="3">
        <f t="shared" si="0"/>
        <v>0</v>
      </c>
      <c r="F42" s="2">
        <v>1</v>
      </c>
      <c r="G42" s="37"/>
      <c r="H42" s="37"/>
      <c r="I42" s="4">
        <v>6</v>
      </c>
      <c r="J42" s="17">
        <f t="shared" si="1"/>
        <v>0</v>
      </c>
    </row>
    <row r="43" spans="1:10" ht="15">
      <c r="A43" s="2">
        <v>6</v>
      </c>
      <c r="B43" s="2"/>
      <c r="C43" s="2"/>
      <c r="D43" s="2"/>
      <c r="E43" s="3">
        <f t="shared" si="0"/>
        <v>0</v>
      </c>
      <c r="F43" s="2">
        <v>1</v>
      </c>
      <c r="G43" s="37"/>
      <c r="H43" s="37"/>
      <c r="I43" s="4">
        <v>6</v>
      </c>
      <c r="J43" s="17">
        <f t="shared" si="1"/>
        <v>0</v>
      </c>
    </row>
    <row r="44" spans="1:10" ht="15">
      <c r="A44" s="2">
        <v>7</v>
      </c>
      <c r="B44" s="2"/>
      <c r="C44" s="2"/>
      <c r="D44" s="2"/>
      <c r="E44" s="3">
        <f t="shared" si="0"/>
        <v>0</v>
      </c>
      <c r="F44" s="2">
        <v>1</v>
      </c>
      <c r="G44" s="37"/>
      <c r="H44" s="37"/>
      <c r="I44" s="4">
        <v>6</v>
      </c>
      <c r="J44" s="17">
        <f t="shared" si="1"/>
        <v>0</v>
      </c>
    </row>
    <row r="45" spans="1:10" ht="15">
      <c r="A45" s="2">
        <v>8</v>
      </c>
      <c r="B45" s="2"/>
      <c r="C45" s="2"/>
      <c r="D45" s="2"/>
      <c r="E45" s="3">
        <f t="shared" si="0"/>
        <v>0</v>
      </c>
      <c r="F45" s="2">
        <v>1</v>
      </c>
      <c r="G45" s="37"/>
      <c r="H45" s="37"/>
      <c r="I45" s="4">
        <v>6</v>
      </c>
      <c r="J45" s="17">
        <f t="shared" si="1"/>
        <v>0</v>
      </c>
    </row>
    <row r="46" spans="1:10" ht="15">
      <c r="A46" s="2">
        <v>9</v>
      </c>
      <c r="B46" s="2"/>
      <c r="C46" s="2"/>
      <c r="D46" s="2"/>
      <c r="E46" s="3">
        <f t="shared" si="0"/>
        <v>0</v>
      </c>
      <c r="F46" s="2">
        <v>1</v>
      </c>
      <c r="G46" s="37"/>
      <c r="H46" s="37"/>
      <c r="I46" s="4">
        <v>6</v>
      </c>
      <c r="J46" s="17">
        <f t="shared" si="1"/>
        <v>0</v>
      </c>
    </row>
    <row r="47" spans="1:10" ht="15">
      <c r="A47" s="2">
        <v>10</v>
      </c>
      <c r="B47" s="2"/>
      <c r="C47" s="2"/>
      <c r="D47" s="2"/>
      <c r="E47" s="3">
        <f t="shared" si="0"/>
        <v>0</v>
      </c>
      <c r="F47" s="2">
        <v>1</v>
      </c>
      <c r="G47" s="37"/>
      <c r="H47" s="37"/>
      <c r="I47" s="4">
        <v>6</v>
      </c>
      <c r="J47" s="17">
        <f t="shared" si="1"/>
        <v>0</v>
      </c>
    </row>
    <row r="48" spans="1:10" ht="15">
      <c r="A48" s="2">
        <v>11</v>
      </c>
      <c r="B48" s="2"/>
      <c r="C48" s="2"/>
      <c r="D48" s="2"/>
      <c r="E48" s="3">
        <f t="shared" si="0"/>
        <v>0</v>
      </c>
      <c r="F48" s="2">
        <v>1</v>
      </c>
      <c r="G48" s="37"/>
      <c r="H48" s="37"/>
      <c r="I48" s="4">
        <v>6</v>
      </c>
      <c r="J48" s="17">
        <f t="shared" si="1"/>
        <v>0</v>
      </c>
    </row>
    <row r="49" spans="1:10" ht="15">
      <c r="A49" s="2">
        <v>12</v>
      </c>
      <c r="B49" s="2"/>
      <c r="C49" s="2"/>
      <c r="D49" s="2"/>
      <c r="E49" s="3">
        <f t="shared" si="0"/>
        <v>0</v>
      </c>
      <c r="F49" s="2">
        <v>1</v>
      </c>
      <c r="G49" s="37"/>
      <c r="H49" s="37"/>
      <c r="I49" s="4">
        <v>6</v>
      </c>
      <c r="J49" s="17">
        <f t="shared" si="1"/>
        <v>0</v>
      </c>
    </row>
    <row r="50" spans="1:10" ht="15">
      <c r="A50" s="2">
        <v>13</v>
      </c>
      <c r="B50" s="2"/>
      <c r="C50" s="2"/>
      <c r="D50" s="2"/>
      <c r="E50" s="3">
        <f t="shared" si="0"/>
        <v>0</v>
      </c>
      <c r="F50" s="2">
        <v>1</v>
      </c>
      <c r="G50" s="37"/>
      <c r="H50" s="37"/>
      <c r="I50" s="4">
        <v>6</v>
      </c>
      <c r="J50" s="17">
        <f t="shared" si="1"/>
        <v>0</v>
      </c>
    </row>
    <row r="51" spans="1:10" ht="15">
      <c r="A51" s="2">
        <v>14</v>
      </c>
      <c r="B51" s="2"/>
      <c r="C51" s="2"/>
      <c r="D51" s="2"/>
      <c r="E51" s="3">
        <f t="shared" si="0"/>
        <v>0</v>
      </c>
      <c r="F51" s="2">
        <v>1</v>
      </c>
      <c r="G51" s="37"/>
      <c r="H51" s="37"/>
      <c r="I51" s="4">
        <v>6</v>
      </c>
      <c r="J51" s="17">
        <f t="shared" si="1"/>
        <v>0</v>
      </c>
    </row>
    <row r="52" spans="1:10" ht="15">
      <c r="A52" s="2">
        <v>15</v>
      </c>
      <c r="B52" s="2"/>
      <c r="C52" s="2"/>
      <c r="D52" s="2"/>
      <c r="E52" s="3">
        <f t="shared" si="0"/>
        <v>0</v>
      </c>
      <c r="F52" s="2">
        <v>1</v>
      </c>
      <c r="G52" s="37"/>
      <c r="H52" s="37"/>
      <c r="I52" s="4">
        <v>6</v>
      </c>
      <c r="J52" s="17">
        <f t="shared" si="1"/>
        <v>0</v>
      </c>
    </row>
    <row r="53" spans="1:10" ht="15">
      <c r="A53" s="2">
        <v>16</v>
      </c>
      <c r="B53" s="2"/>
      <c r="C53" s="2"/>
      <c r="D53" s="2"/>
      <c r="E53" s="3">
        <f t="shared" si="0"/>
        <v>0</v>
      </c>
      <c r="F53" s="2">
        <v>1</v>
      </c>
      <c r="G53" s="37"/>
      <c r="H53" s="37"/>
      <c r="I53" s="4">
        <v>6</v>
      </c>
      <c r="J53" s="17">
        <f t="shared" si="1"/>
        <v>0</v>
      </c>
    </row>
    <row r="54" spans="1:10" ht="15">
      <c r="A54" s="2">
        <v>17</v>
      </c>
      <c r="B54" s="2"/>
      <c r="C54" s="2"/>
      <c r="D54" s="2"/>
      <c r="E54" s="3">
        <f t="shared" si="0"/>
        <v>0</v>
      </c>
      <c r="F54" s="2">
        <v>1</v>
      </c>
      <c r="G54" s="37"/>
      <c r="H54" s="37"/>
      <c r="I54" s="4">
        <v>6</v>
      </c>
      <c r="J54" s="17">
        <f t="shared" si="1"/>
        <v>0</v>
      </c>
    </row>
    <row r="55" spans="1:10" ht="15">
      <c r="A55" s="2">
        <v>18</v>
      </c>
      <c r="B55" s="2"/>
      <c r="C55" s="2"/>
      <c r="D55" s="2"/>
      <c r="E55" s="3">
        <f t="shared" si="0"/>
        <v>0</v>
      </c>
      <c r="F55" s="2">
        <v>1</v>
      </c>
      <c r="G55" s="37"/>
      <c r="H55" s="37"/>
      <c r="I55" s="4">
        <v>6</v>
      </c>
      <c r="J55" s="17">
        <f t="shared" si="1"/>
        <v>0</v>
      </c>
    </row>
    <row r="56" spans="1:10" ht="15">
      <c r="A56" s="2"/>
      <c r="B56" s="2"/>
      <c r="C56" s="2"/>
      <c r="D56" s="2"/>
      <c r="E56" s="3"/>
      <c r="F56" s="2"/>
      <c r="G56" s="37"/>
      <c r="H56" s="37"/>
      <c r="I56" s="4"/>
      <c r="J56" s="18"/>
    </row>
    <row r="57" spans="1:10" ht="15">
      <c r="A57" s="9" t="s">
        <v>26</v>
      </c>
      <c r="B57" s="10"/>
      <c r="C57" s="10"/>
      <c r="D57" s="10"/>
      <c r="E57" s="11"/>
      <c r="F57" s="10"/>
      <c r="G57" s="10"/>
      <c r="H57" s="10"/>
      <c r="I57" s="11"/>
      <c r="J57" s="11"/>
    </row>
    <row r="58" spans="1:10" ht="15.75" thickBot="1">
      <c r="A58" s="10"/>
      <c r="B58" s="10"/>
      <c r="C58" s="10"/>
      <c r="D58" s="10"/>
      <c r="E58" s="10"/>
      <c r="F58" s="10"/>
      <c r="G58" s="10"/>
      <c r="H58" s="10"/>
      <c r="I58" s="10"/>
      <c r="J58" s="10"/>
    </row>
    <row r="59" spans="1:10" ht="15.75" thickBot="1">
      <c r="A59" s="10"/>
      <c r="B59" s="12" t="s">
        <v>24</v>
      </c>
      <c r="C59" s="13">
        <f>SUM(E38:E57)</f>
        <v>6.074999999999999</v>
      </c>
      <c r="D59" s="14"/>
      <c r="E59" s="14"/>
      <c r="F59" s="14"/>
      <c r="G59" s="14"/>
      <c r="H59" s="14"/>
      <c r="I59" s="39" t="s">
        <v>39</v>
      </c>
      <c r="J59" s="15">
        <f>SUM(J38:J57)</f>
        <v>1178.55</v>
      </c>
    </row>
    <row r="60" spans="1:10" ht="15">
      <c r="A60" s="10"/>
      <c r="B60" s="10"/>
      <c r="C60" s="16"/>
      <c r="D60" s="10"/>
      <c r="E60" s="10"/>
      <c r="F60" s="10"/>
      <c r="G60" s="10"/>
      <c r="H60" s="10"/>
      <c r="I60" s="10"/>
      <c r="J60" s="10"/>
    </row>
    <row r="61" spans="1:10" ht="15">
      <c r="A61" s="10"/>
      <c r="B61" s="10" t="s">
        <v>40</v>
      </c>
      <c r="C61" s="10"/>
      <c r="D61" s="10"/>
      <c r="E61" s="10"/>
      <c r="F61" s="10"/>
      <c r="G61" s="10"/>
      <c r="H61" s="10"/>
      <c r="I61" s="10"/>
      <c r="J61" s="10"/>
    </row>
    <row r="62" spans="1:10" ht="15">
      <c r="A62" s="10"/>
      <c r="B62" s="16" t="s">
        <v>41</v>
      </c>
      <c r="C62" s="10"/>
      <c r="D62" s="10"/>
      <c r="E62" s="10"/>
      <c r="F62" s="10"/>
      <c r="G62" s="10"/>
      <c r="H62" s="10"/>
      <c r="I62" s="10"/>
      <c r="J62" s="10"/>
    </row>
  </sheetData>
  <sheetProtection password="DCA9" sheet="1" objects="1" scenarios="1"/>
  <mergeCells count="1">
    <mergeCell ref="B11:J13"/>
  </mergeCells>
  <hyperlinks>
    <hyperlink ref="D5" r:id="rId1" display="viking@viking.ee"/>
    <hyperlink ref="D6" r:id="rId2" display="www.viking.ee"/>
    <hyperlink ref="C24" r:id="rId3" display="vt. Riigiteatajst."/>
  </hyperlinks>
  <printOptions/>
  <pageMargins left="0.7086614173228347" right="0.7086614173228347" top="0.15748031496062992" bottom="0.7480314960629921" header="0.31496062992125984" footer="0.31496062992125984"/>
  <pageSetup horizontalDpi="600" verticalDpi="600" orientation="landscape" paperSize="9" r:id="rId5"/>
  <headerFooter>
    <oddFooter>&amp;LViking Window AS&amp;CAkende energiatarbe arvutus&amp;R&amp;P/&amp;N</oddFooter>
  </headerFooter>
  <ignoredErrors>
    <ignoredError sqref="J59 J39:J55 C59" unlockedFormula="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Indrek Rüütel</dc:creator>
  <cp:keywords/>
  <dc:description/>
  <cp:lastModifiedBy>Indrek Rüütel</cp:lastModifiedBy>
  <cp:lastPrinted>2011-10-28T11:23:42Z</cp:lastPrinted>
  <dcterms:created xsi:type="dcterms:W3CDTF">2011-10-24T11:36:46Z</dcterms:created>
  <dcterms:modified xsi:type="dcterms:W3CDTF">2011-10-28T13:17:50Z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